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Sheet1!$A$2:$K$53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<sst xmlns="http://schemas.openxmlformats.org/spreadsheetml/2006/main" count="187" uniqueCount="133">
  <si>
    <t>2024年邵阳职业技术学院第二批公开招聘综合成绩排名及入围体检人员名单</t>
  </si>
  <si>
    <t>序号</t>
  </si>
  <si>
    <t>报考岗位</t>
  </si>
  <si>
    <t>招聘计划数</t>
  </si>
  <si>
    <t>姓名</t>
  </si>
  <si>
    <t>笔试准考证号</t>
  </si>
  <si>
    <t>笔试成绩</t>
  </si>
  <si>
    <t>面试成绩</t>
  </si>
  <si>
    <t>综合成绩</t>
  </si>
  <si>
    <t>排序</t>
  </si>
  <si>
    <t>是否入围</t>
  </si>
  <si>
    <t>备注</t>
  </si>
  <si>
    <t xml:space="preserve">行政干事  </t>
  </si>
  <si>
    <t xml:space="preserve">唐爱丽 </t>
  </si>
  <si>
    <t>202410261306</t>
  </si>
  <si>
    <t>是</t>
  </si>
  <si>
    <t xml:space="preserve">罗凌志 </t>
  </si>
  <si>
    <t>202410261626</t>
  </si>
  <si>
    <t xml:space="preserve">马蓉 </t>
  </si>
  <si>
    <t>202410262610</t>
  </si>
  <si>
    <t xml:space="preserve">张雨洁 </t>
  </si>
  <si>
    <t>202410261104</t>
  </si>
  <si>
    <t xml:space="preserve">舒作 </t>
  </si>
  <si>
    <t>202410261226</t>
  </si>
  <si>
    <t xml:space="preserve">付悦琦 </t>
  </si>
  <si>
    <t>202410260311</t>
  </si>
  <si>
    <t>否</t>
  </si>
  <si>
    <t xml:space="preserve">贺湘君 </t>
  </si>
  <si>
    <t>202410263225</t>
  </si>
  <si>
    <t xml:space="preserve">肖宜 </t>
  </si>
  <si>
    <t>202410261711</t>
  </si>
  <si>
    <t xml:space="preserve">周慧琳 </t>
  </si>
  <si>
    <t>202410260602</t>
  </si>
  <si>
    <t xml:space="preserve">彭也 </t>
  </si>
  <si>
    <t>202410261320</t>
  </si>
  <si>
    <t>缺考</t>
  </si>
  <si>
    <t xml:space="preserve">男生辅导员1 </t>
  </si>
  <si>
    <t xml:space="preserve">徐计斌 </t>
  </si>
  <si>
    <t>202410263402</t>
  </si>
  <si>
    <t xml:space="preserve">杨锦 </t>
  </si>
  <si>
    <t>202410263409</t>
  </si>
  <si>
    <t xml:space="preserve">张磊 </t>
  </si>
  <si>
    <t>202410263401</t>
  </si>
  <si>
    <t xml:space="preserve">宋科 </t>
  </si>
  <si>
    <t>202410263403</t>
  </si>
  <si>
    <t xml:space="preserve">男生辅导员2 </t>
  </si>
  <si>
    <t xml:space="preserve">何天文 </t>
  </si>
  <si>
    <t>202410263419</t>
  </si>
  <si>
    <t xml:space="preserve">周尔雅 </t>
  </si>
  <si>
    <t>202410263422</t>
  </si>
  <si>
    <t xml:space="preserve">刘俊豪 </t>
  </si>
  <si>
    <t>202410263418</t>
  </si>
  <si>
    <t xml:space="preserve">蒋晨阳 </t>
  </si>
  <si>
    <t>202410263421</t>
  </si>
  <si>
    <t xml:space="preserve">郑宇文 </t>
  </si>
  <si>
    <t>202410263420</t>
  </si>
  <si>
    <t xml:space="preserve">张凌晨 </t>
  </si>
  <si>
    <t>202410263416</t>
  </si>
  <si>
    <t>女生辅导员1</t>
  </si>
  <si>
    <t xml:space="preserve">唐紫璇 </t>
  </si>
  <si>
    <t>202410263515</t>
  </si>
  <si>
    <t xml:space="preserve">王宇星 </t>
  </si>
  <si>
    <t>202410263427</t>
  </si>
  <si>
    <t xml:space="preserve">齐琪 </t>
  </si>
  <si>
    <t>202410263606</t>
  </si>
  <si>
    <t xml:space="preserve">袁丽娟 </t>
  </si>
  <si>
    <t>202410263504</t>
  </si>
  <si>
    <t>女生辅导员2</t>
  </si>
  <si>
    <t xml:space="preserve">黄好玉 </t>
  </si>
  <si>
    <t>202410263313</t>
  </si>
  <si>
    <t xml:space="preserve">马露露 </t>
  </si>
  <si>
    <t>202410263318</t>
  </si>
  <si>
    <t xml:space="preserve">尹蒴 </t>
  </si>
  <si>
    <t>202410263326</t>
  </si>
  <si>
    <t xml:space="preserve">肖娜 </t>
  </si>
  <si>
    <t>202410263310</t>
  </si>
  <si>
    <t xml:space="preserve">邓艳英 </t>
  </si>
  <si>
    <t>202410263309</t>
  </si>
  <si>
    <t xml:space="preserve">姜语菡 </t>
  </si>
  <si>
    <t>202410263316</t>
  </si>
  <si>
    <t>审计干事</t>
  </si>
  <si>
    <t xml:space="preserve">李俐薇 </t>
  </si>
  <si>
    <t>202410263613</t>
  </si>
  <si>
    <t xml:space="preserve">姚丽 </t>
  </si>
  <si>
    <t>202410263621</t>
  </si>
  <si>
    <t>信息安全管理与维护</t>
  </si>
  <si>
    <t xml:space="preserve">宁妤曦 </t>
  </si>
  <si>
    <t>202410263819</t>
  </si>
  <si>
    <t xml:space="preserve">何京蔚 </t>
  </si>
  <si>
    <t>202410263817</t>
  </si>
  <si>
    <t xml:space="preserve">大学数学教师1 </t>
  </si>
  <si>
    <t xml:space="preserve">罗静 </t>
  </si>
  <si>
    <t>202410263813</t>
  </si>
  <si>
    <t xml:space="preserve">大学数学教师2 </t>
  </si>
  <si>
    <t xml:space="preserve">米彩莲 </t>
  </si>
  <si>
    <t>202410263815</t>
  </si>
  <si>
    <t xml:space="preserve">建筑装饰工程技术专业教师 </t>
  </si>
  <si>
    <t xml:space="preserve">唐易 </t>
  </si>
  <si>
    <t>202410263716</t>
  </si>
  <si>
    <t xml:space="preserve">张森淼 </t>
  </si>
  <si>
    <t>202410263711</t>
  </si>
  <si>
    <t xml:space="preserve">朱维韬 </t>
  </si>
  <si>
    <t>202410263721</t>
  </si>
  <si>
    <t xml:space="preserve">王淑湘 </t>
  </si>
  <si>
    <t>202410263718</t>
  </si>
  <si>
    <t>旅游管理专业教师</t>
  </si>
  <si>
    <t xml:space="preserve">姚琼 </t>
  </si>
  <si>
    <t>202410263801</t>
  </si>
  <si>
    <t xml:space="preserve">林香 </t>
  </si>
  <si>
    <t>202410263802</t>
  </si>
  <si>
    <t xml:space="preserve">马克思主义理论课专职教师1 </t>
  </si>
  <si>
    <t xml:space="preserve">黄欣 </t>
  </si>
  <si>
    <t>202410263706</t>
  </si>
  <si>
    <t xml:space="preserve">胡小艳 </t>
  </si>
  <si>
    <t>202410263705</t>
  </si>
  <si>
    <t>物联网类专任教师</t>
  </si>
  <si>
    <t xml:space="preserve">戴星 </t>
  </si>
  <si>
    <t>202410263708</t>
  </si>
  <si>
    <t xml:space="preserve">宁佐金 </t>
  </si>
  <si>
    <t>202410263707</t>
  </si>
  <si>
    <t>信息安全技术专任教师</t>
  </si>
  <si>
    <t xml:space="preserve">周辉 </t>
  </si>
  <si>
    <t>202410263811</t>
  </si>
  <si>
    <t>欧健</t>
  </si>
  <si>
    <t>202410263812</t>
  </si>
  <si>
    <t>智能网联汽车专任教师2</t>
  </si>
  <si>
    <t xml:space="preserve">陈莎 </t>
  </si>
  <si>
    <t>202410263709</t>
  </si>
  <si>
    <t>装配式建筑工程技术专业教师</t>
  </si>
  <si>
    <t xml:space="preserve">李海波 </t>
  </si>
  <si>
    <t>202410263806</t>
  </si>
  <si>
    <t xml:space="preserve">刘鸾翔 </t>
  </si>
  <si>
    <t>202410263807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</si>
</sst>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1"/>
      <name val="宋体"/>
      <charset val="134"/>
      <scheme val="minor"/>
    </font>
    <font>
      <b/>
      <sz val="16"/>
      <name val="宋体"/>
      <charset val="134"/>
    </font>
    <font>
      <b/>
      <sz val="11"/>
      <name val="宋体"/>
      <charset val="134"/>
    </font>
    <font>
      <sz val="11"/>
      <name val="宋体"/>
      <charset val="134"/>
    </font>
    <font>
      <sz val="12"/>
      <name val="宋体"/>
      <charset val="134"/>
    </font>
    <font>
      <sz val="12"/>
      <color indexed="8"/>
      <name val="楷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49" fontId="6" fillId="0" borderId="1" xfId="0" applyNumberFormat="1" applyFont="1" applyFill="1" applyBorder="1" applyAlignment="1" applyProtection="1">
      <alignment horizontal="center" vertical="center"/>
    </xf>
    <xf numFmtId="176"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tabSelected="1" view="pageBreakPreview" zoomScaleNormal="100" workbookViewId="0">
      <selection activeCell="G9" sqref="G9"/>
    </sheetView>
  </sheetViews>
  <sheetFormatPr defaultColWidth="8.89166666666667" defaultRowHeight="13.5"/>
  <cols>
    <col min="1" max="1" width="8.89166666666667" style="1"/>
    <col min="2" max="2" width="27" style="1" customWidth="1"/>
    <col min="3" max="3" width="15.4416666666667" style="1" customWidth="1"/>
    <col min="4" max="4" width="8.89166666666667" style="1"/>
    <col min="5" max="5" width="15.8916666666667" style="1" customWidth="1"/>
    <col min="6" max="6" width="13.8916666666667" style="1" customWidth="1"/>
    <col min="7" max="7" width="14.225" style="1" customWidth="1"/>
    <col min="8" max="8" width="12.1083333333333" style="1" customWidth="1"/>
    <col min="9" max="9" width="6.33333333333333" style="1" customWidth="1"/>
    <col min="10" max="10" width="5.33333333333333" style="1" customWidth="1"/>
    <col min="11" max="11" width="7.225" style="1" customWidth="1"/>
    <col min="12" max="16384" width="8.89166666666667" style="1"/>
  </cols>
  <sheetData>
    <row r="1" ht="48" customHeight="1" spans="1:11">
      <c r="A1" s="2" t="s">
        <v>0</v>
      </c>
      <c r="B1" s="2"/>
      <c r="C1" s="2"/>
      <c r="D1" s="2"/>
      <c r="E1" s="2"/>
      <c r="F1" s="2"/>
      <c r="G1" s="2"/>
      <c r="H1" s="2"/>
      <c r="I1" s="2"/>
      <c r="J1" s="2"/>
      <c r="K1" s="2"/>
    </row>
    <row r="2" ht="27" spans="1:11">
      <c r="A2" s="3" t="s">
        <v>1</v>
      </c>
      <c r="B2" s="3" t="s">
        <v>2</v>
      </c>
      <c r="C2" s="3" t="s">
        <v>3</v>
      </c>
      <c r="D2" s="3" t="s">
        <v>4</v>
      </c>
      <c r="E2" s="3" t="s">
        <v>5</v>
      </c>
      <c r="F2" s="3" t="s">
        <v>6</v>
      </c>
      <c r="G2" s="3" t="s">
        <v>7</v>
      </c>
      <c r="H2" s="3" t="s">
        <v>8</v>
      </c>
      <c r="I2" s="3" t="s">
        <v>9</v>
      </c>
      <c r="J2" s="3" t="s">
        <v>10</v>
      </c>
      <c r="K2" s="3" t="s">
        <v>11</v>
      </c>
    </row>
    <row r="3" s="1" customFormat="1" ht="25" customHeight="1" spans="1:11">
      <c r="A3" s="4">
        <v>1</v>
      </c>
      <c r="B3" s="4" t="s">
        <v>12</v>
      </c>
      <c r="C3" s="5">
        <v>5</v>
      </c>
      <c r="D3" s="6" t="s">
        <v>13</v>
      </c>
      <c r="E3" s="7" t="s">
        <v>14</v>
      </c>
      <c r="F3" s="8">
        <v>82.7</v>
      </c>
      <c r="G3" s="8">
        <v>80.5</v>
      </c>
      <c r="H3" s="9">
        <f t="shared" ref="H3:H11" si="0">F3*0.6+G3*0.4</f>
        <v>81.82</v>
      </c>
      <c r="I3" s="11">
        <v>1</v>
      </c>
      <c r="J3" s="4" t="s">
        <v>15</v>
      </c>
      <c r="K3" s="4"/>
    </row>
    <row r="4" s="1" customFormat="1" ht="25" customHeight="1" spans="1:11">
      <c r="A4" s="4">
        <v>2</v>
      </c>
      <c r="B4" s="4"/>
      <c r="C4" s="5"/>
      <c r="D4" s="6" t="s">
        <v>16</v>
      </c>
      <c r="E4" s="7" t="s">
        <v>17</v>
      </c>
      <c r="F4" s="8">
        <v>82</v>
      </c>
      <c r="G4" s="8">
        <v>81.28</v>
      </c>
      <c r="H4" s="9">
        <f t="shared" si="0"/>
        <v>81.712</v>
      </c>
      <c r="I4" s="11">
        <v>2</v>
      </c>
      <c r="J4" s="4" t="s">
        <v>15</v>
      </c>
      <c r="K4" s="4"/>
    </row>
    <row r="5" s="1" customFormat="1" ht="25" customHeight="1" spans="1:11">
      <c r="A5" s="4">
        <v>3</v>
      </c>
      <c r="B5" s="4"/>
      <c r="C5" s="5"/>
      <c r="D5" s="6" t="s">
        <v>18</v>
      </c>
      <c r="E5" s="7" t="s">
        <v>19</v>
      </c>
      <c r="F5" s="8">
        <v>82.9</v>
      </c>
      <c r="G5" s="8">
        <v>78.8</v>
      </c>
      <c r="H5" s="9">
        <f t="shared" si="0"/>
        <v>81.26</v>
      </c>
      <c r="I5" s="11">
        <v>3</v>
      </c>
      <c r="J5" s="4" t="s">
        <v>15</v>
      </c>
      <c r="K5" s="4"/>
    </row>
    <row r="6" s="1" customFormat="1" ht="25" customHeight="1" spans="1:11">
      <c r="A6" s="4">
        <v>4</v>
      </c>
      <c r="B6" s="4"/>
      <c r="C6" s="5"/>
      <c r="D6" s="6" t="s">
        <v>20</v>
      </c>
      <c r="E6" s="7" t="s">
        <v>21</v>
      </c>
      <c r="F6" s="8">
        <v>80.1</v>
      </c>
      <c r="G6" s="8">
        <v>79.42</v>
      </c>
      <c r="H6" s="9">
        <f t="shared" si="0"/>
        <v>79.828</v>
      </c>
      <c r="I6" s="11">
        <v>4</v>
      </c>
      <c r="J6" s="4" t="s">
        <v>15</v>
      </c>
      <c r="K6" s="4"/>
    </row>
    <row r="7" s="1" customFormat="1" ht="25" customHeight="1" spans="1:11">
      <c r="A7" s="4">
        <v>5</v>
      </c>
      <c r="B7" s="4"/>
      <c r="C7" s="5"/>
      <c r="D7" s="6" t="s">
        <v>22</v>
      </c>
      <c r="E7" s="7" t="s">
        <v>23</v>
      </c>
      <c r="F7" s="8">
        <v>79.9</v>
      </c>
      <c r="G7" s="8">
        <v>79.4</v>
      </c>
      <c r="H7" s="9">
        <f t="shared" si="0"/>
        <v>79.7</v>
      </c>
      <c r="I7" s="11">
        <v>5</v>
      </c>
      <c r="J7" s="4" t="s">
        <v>15</v>
      </c>
      <c r="K7" s="4"/>
    </row>
    <row r="8" s="1" customFormat="1" ht="25" customHeight="1" spans="1:11">
      <c r="A8" s="4">
        <v>6</v>
      </c>
      <c r="B8" s="4"/>
      <c r="C8" s="5"/>
      <c r="D8" s="6" t="s">
        <v>24</v>
      </c>
      <c r="E8" s="7" t="s">
        <v>25</v>
      </c>
      <c r="F8" s="8">
        <v>79</v>
      </c>
      <c r="G8" s="8">
        <v>80.28</v>
      </c>
      <c r="H8" s="9">
        <f t="shared" si="0"/>
        <v>79.512</v>
      </c>
      <c r="I8" s="11">
        <v>6</v>
      </c>
      <c r="J8" s="4" t="s">
        <v>26</v>
      </c>
      <c r="K8" s="4"/>
    </row>
    <row r="9" s="1" customFormat="1" ht="25" customHeight="1" spans="1:11">
      <c r="A9" s="4">
        <v>7</v>
      </c>
      <c r="B9" s="4"/>
      <c r="C9" s="5"/>
      <c r="D9" s="6" t="s">
        <v>27</v>
      </c>
      <c r="E9" s="7" t="s">
        <v>28</v>
      </c>
      <c r="F9" s="8">
        <v>77.6</v>
      </c>
      <c r="G9" s="8">
        <v>78.84</v>
      </c>
      <c r="H9" s="9">
        <f t="shared" si="0"/>
        <v>78.096</v>
      </c>
      <c r="I9" s="11">
        <v>7</v>
      </c>
      <c r="J9" s="4" t="s">
        <v>26</v>
      </c>
      <c r="K9" s="4"/>
    </row>
    <row r="10" s="1" customFormat="1" ht="25" customHeight="1" spans="1:11">
      <c r="A10" s="4">
        <v>8</v>
      </c>
      <c r="B10" s="4"/>
      <c r="C10" s="5"/>
      <c r="D10" s="6" t="s">
        <v>29</v>
      </c>
      <c r="E10" s="7" t="s">
        <v>30</v>
      </c>
      <c r="F10" s="8">
        <v>77.1</v>
      </c>
      <c r="G10" s="8">
        <v>79.12</v>
      </c>
      <c r="H10" s="9">
        <f t="shared" si="0"/>
        <v>77.908</v>
      </c>
      <c r="I10" s="11">
        <v>8</v>
      </c>
      <c r="J10" s="4" t="s">
        <v>26</v>
      </c>
      <c r="K10" s="4"/>
    </row>
    <row r="11" s="1" customFormat="1" ht="25" customHeight="1" spans="1:11">
      <c r="A11" s="4">
        <v>9</v>
      </c>
      <c r="B11" s="4"/>
      <c r="C11" s="5"/>
      <c r="D11" s="6" t="s">
        <v>31</v>
      </c>
      <c r="E11" s="7" t="s">
        <v>32</v>
      </c>
      <c r="F11" s="8">
        <v>74.1</v>
      </c>
      <c r="G11" s="8">
        <v>80.46</v>
      </c>
      <c r="H11" s="9">
        <f t="shared" si="0"/>
        <v>76.644</v>
      </c>
      <c r="I11" s="11">
        <v>9</v>
      </c>
      <c r="J11" s="4" t="s">
        <v>26</v>
      </c>
      <c r="K11" s="4"/>
    </row>
    <row r="12" s="1" customFormat="1" ht="25" customHeight="1" spans="1:11">
      <c r="A12" s="4">
        <v>10</v>
      </c>
      <c r="B12" s="4"/>
      <c r="C12" s="5"/>
      <c r="D12" s="6" t="s">
        <v>33</v>
      </c>
      <c r="E12" s="7" t="s">
        <v>34</v>
      </c>
      <c r="F12" s="8">
        <v>74.1</v>
      </c>
      <c r="G12" s="8" t="s">
        <v>35</v>
      </c>
      <c r="H12" s="9">
        <f>F12*0.6</f>
        <v>44.46</v>
      </c>
      <c r="I12" s="11">
        <v>10</v>
      </c>
      <c r="J12" s="4" t="s">
        <v>26</v>
      </c>
      <c r="K12" s="4"/>
    </row>
    <row r="13" s="1" customFormat="1" ht="25" customHeight="1" spans="1:11">
      <c r="A13" s="4">
        <v>11</v>
      </c>
      <c r="B13" s="10" t="s">
        <v>36</v>
      </c>
      <c r="C13" s="10">
        <v>2</v>
      </c>
      <c r="D13" s="6" t="s">
        <v>37</v>
      </c>
      <c r="E13" s="7" t="s">
        <v>38</v>
      </c>
      <c r="F13" s="8">
        <v>76.5</v>
      </c>
      <c r="G13" s="8">
        <v>79.9</v>
      </c>
      <c r="H13" s="9">
        <f>F13*0.6+G13*0.4</f>
        <v>77.86</v>
      </c>
      <c r="I13" s="11">
        <v>1</v>
      </c>
      <c r="J13" s="4" t="s">
        <v>15</v>
      </c>
      <c r="K13" s="4"/>
    </row>
    <row r="14" s="1" customFormat="1" ht="25" customHeight="1" spans="1:11">
      <c r="A14" s="4">
        <v>12</v>
      </c>
      <c r="B14" s="10"/>
      <c r="C14" s="10"/>
      <c r="D14" s="6" t="s">
        <v>39</v>
      </c>
      <c r="E14" s="7" t="s">
        <v>40</v>
      </c>
      <c r="F14" s="8">
        <v>72.5</v>
      </c>
      <c r="G14" s="8">
        <v>79.26</v>
      </c>
      <c r="H14" s="9">
        <f>F14*0.6+G14*0.4</f>
        <v>75.204</v>
      </c>
      <c r="I14" s="11">
        <v>2</v>
      </c>
      <c r="J14" s="4" t="s">
        <v>15</v>
      </c>
      <c r="K14" s="4"/>
    </row>
    <row r="15" s="1" customFormat="1" ht="25" customHeight="1" spans="1:11">
      <c r="A15" s="4">
        <v>13</v>
      </c>
      <c r="B15" s="10"/>
      <c r="C15" s="10"/>
      <c r="D15" s="6" t="s">
        <v>41</v>
      </c>
      <c r="E15" s="7" t="s">
        <v>42</v>
      </c>
      <c r="F15" s="8">
        <v>78.5</v>
      </c>
      <c r="G15" s="8" t="s">
        <v>35</v>
      </c>
      <c r="H15" s="9">
        <f>F15*0.6</f>
        <v>47.1</v>
      </c>
      <c r="I15" s="11">
        <v>3</v>
      </c>
      <c r="J15" s="4" t="s">
        <v>26</v>
      </c>
      <c r="K15" s="4"/>
    </row>
    <row r="16" s="1" customFormat="1" ht="25" customHeight="1" spans="1:11">
      <c r="A16" s="4">
        <v>14</v>
      </c>
      <c r="B16" s="10"/>
      <c r="C16" s="10"/>
      <c r="D16" s="6" t="s">
        <v>43</v>
      </c>
      <c r="E16" s="7" t="s">
        <v>44</v>
      </c>
      <c r="F16" s="8">
        <v>73</v>
      </c>
      <c r="G16" s="8" t="s">
        <v>35</v>
      </c>
      <c r="H16" s="9">
        <f>F16*0.6</f>
        <v>43.8</v>
      </c>
      <c r="I16" s="11">
        <v>4</v>
      </c>
      <c r="J16" s="4" t="s">
        <v>26</v>
      </c>
      <c r="K16" s="4"/>
    </row>
    <row r="17" s="1" customFormat="1" ht="25" customHeight="1" spans="1:11">
      <c r="A17" s="4">
        <v>15</v>
      </c>
      <c r="B17" s="10" t="s">
        <v>45</v>
      </c>
      <c r="C17" s="10">
        <v>3</v>
      </c>
      <c r="D17" s="6" t="s">
        <v>46</v>
      </c>
      <c r="E17" s="7" t="s">
        <v>47</v>
      </c>
      <c r="F17" s="8">
        <v>70.5</v>
      </c>
      <c r="G17" s="8">
        <v>79.6</v>
      </c>
      <c r="H17" s="9">
        <f t="shared" ref="H17:H31" si="1">F17*0.6+G17*0.4</f>
        <v>74.14</v>
      </c>
      <c r="I17" s="11">
        <v>1</v>
      </c>
      <c r="J17" s="4" t="s">
        <v>15</v>
      </c>
      <c r="K17" s="4"/>
    </row>
    <row r="18" s="1" customFormat="1" ht="25" customHeight="1" spans="1:11">
      <c r="A18" s="4">
        <v>16</v>
      </c>
      <c r="B18" s="10"/>
      <c r="C18" s="10"/>
      <c r="D18" s="6" t="s">
        <v>48</v>
      </c>
      <c r="E18" s="7" t="s">
        <v>49</v>
      </c>
      <c r="F18" s="8">
        <v>63</v>
      </c>
      <c r="G18" s="8">
        <v>79.36</v>
      </c>
      <c r="H18" s="9">
        <f t="shared" si="1"/>
        <v>69.544</v>
      </c>
      <c r="I18" s="11">
        <v>2</v>
      </c>
      <c r="J18" s="4" t="s">
        <v>15</v>
      </c>
      <c r="K18" s="4"/>
    </row>
    <row r="19" s="1" customFormat="1" ht="25" customHeight="1" spans="1:11">
      <c r="A19" s="4">
        <v>17</v>
      </c>
      <c r="B19" s="10"/>
      <c r="C19" s="10"/>
      <c r="D19" s="6" t="s">
        <v>50</v>
      </c>
      <c r="E19" s="7" t="s">
        <v>51</v>
      </c>
      <c r="F19" s="8">
        <v>63</v>
      </c>
      <c r="G19" s="8">
        <v>79.06</v>
      </c>
      <c r="H19" s="9">
        <f t="shared" si="1"/>
        <v>69.424</v>
      </c>
      <c r="I19" s="11">
        <v>3</v>
      </c>
      <c r="J19" s="4" t="s">
        <v>15</v>
      </c>
      <c r="K19" s="4"/>
    </row>
    <row r="20" s="1" customFormat="1" ht="25" customHeight="1" spans="1:11">
      <c r="A20" s="4">
        <v>18</v>
      </c>
      <c r="B20" s="10"/>
      <c r="C20" s="10"/>
      <c r="D20" s="6" t="s">
        <v>52</v>
      </c>
      <c r="E20" s="7" t="s">
        <v>53</v>
      </c>
      <c r="F20" s="8">
        <v>62.5</v>
      </c>
      <c r="G20" s="8">
        <v>79.26</v>
      </c>
      <c r="H20" s="9">
        <f t="shared" si="1"/>
        <v>69.204</v>
      </c>
      <c r="I20" s="11">
        <v>4</v>
      </c>
      <c r="J20" s="4" t="s">
        <v>26</v>
      </c>
      <c r="K20" s="4"/>
    </row>
    <row r="21" s="1" customFormat="1" ht="25" customHeight="1" spans="1:11">
      <c r="A21" s="4">
        <v>19</v>
      </c>
      <c r="B21" s="10"/>
      <c r="C21" s="10"/>
      <c r="D21" s="6" t="s">
        <v>54</v>
      </c>
      <c r="E21" s="7" t="s">
        <v>55</v>
      </c>
      <c r="F21" s="8">
        <v>61.5</v>
      </c>
      <c r="G21" s="8">
        <v>80.1</v>
      </c>
      <c r="H21" s="9">
        <f t="shared" si="1"/>
        <v>68.94</v>
      </c>
      <c r="I21" s="11">
        <v>5</v>
      </c>
      <c r="J21" s="4" t="s">
        <v>26</v>
      </c>
      <c r="K21" s="4"/>
    </row>
    <row r="22" s="1" customFormat="1" ht="25" customHeight="1" spans="1:11">
      <c r="A22" s="4">
        <v>20</v>
      </c>
      <c r="B22" s="10"/>
      <c r="C22" s="10"/>
      <c r="D22" s="6" t="s">
        <v>56</v>
      </c>
      <c r="E22" s="7" t="s">
        <v>57</v>
      </c>
      <c r="F22" s="8">
        <v>61</v>
      </c>
      <c r="G22" s="8">
        <v>79.78</v>
      </c>
      <c r="H22" s="9">
        <f t="shared" si="1"/>
        <v>68.512</v>
      </c>
      <c r="I22" s="11">
        <v>6</v>
      </c>
      <c r="J22" s="4" t="s">
        <v>26</v>
      </c>
      <c r="K22" s="4"/>
    </row>
    <row r="23" s="1" customFormat="1" ht="25" customHeight="1" spans="1:11">
      <c r="A23" s="4">
        <v>21</v>
      </c>
      <c r="B23" s="10" t="s">
        <v>58</v>
      </c>
      <c r="C23" s="10">
        <v>2</v>
      </c>
      <c r="D23" s="6" t="s">
        <v>59</v>
      </c>
      <c r="E23" s="7" t="s">
        <v>60</v>
      </c>
      <c r="F23" s="8">
        <v>86</v>
      </c>
      <c r="G23" s="8">
        <v>79.62</v>
      </c>
      <c r="H23" s="9">
        <f t="shared" si="1"/>
        <v>83.448</v>
      </c>
      <c r="I23" s="11">
        <v>1</v>
      </c>
      <c r="J23" s="4" t="s">
        <v>15</v>
      </c>
      <c r="K23" s="4"/>
    </row>
    <row r="24" s="1" customFormat="1" ht="25" customHeight="1" spans="1:11">
      <c r="A24" s="4">
        <v>22</v>
      </c>
      <c r="B24" s="10"/>
      <c r="C24" s="10"/>
      <c r="D24" s="6" t="s">
        <v>61</v>
      </c>
      <c r="E24" s="7" t="s">
        <v>62</v>
      </c>
      <c r="F24" s="8">
        <v>83</v>
      </c>
      <c r="G24" s="8">
        <v>81.32</v>
      </c>
      <c r="H24" s="9">
        <f t="shared" si="1"/>
        <v>82.328</v>
      </c>
      <c r="I24" s="11">
        <v>2</v>
      </c>
      <c r="J24" s="4" t="s">
        <v>15</v>
      </c>
      <c r="K24" s="4"/>
    </row>
    <row r="25" s="1" customFormat="1" ht="25" customHeight="1" spans="1:11">
      <c r="A25" s="4">
        <v>23</v>
      </c>
      <c r="B25" s="10"/>
      <c r="C25" s="10"/>
      <c r="D25" s="6" t="s">
        <v>63</v>
      </c>
      <c r="E25" s="7" t="s">
        <v>64</v>
      </c>
      <c r="F25" s="8">
        <v>83.5</v>
      </c>
      <c r="G25" s="8">
        <v>80.3</v>
      </c>
      <c r="H25" s="9">
        <f t="shared" si="1"/>
        <v>82.22</v>
      </c>
      <c r="I25" s="11">
        <v>3</v>
      </c>
      <c r="J25" s="4" t="s">
        <v>26</v>
      </c>
      <c r="K25" s="4"/>
    </row>
    <row r="26" s="1" customFormat="1" ht="25" customHeight="1" spans="1:11">
      <c r="A26" s="4">
        <v>24</v>
      </c>
      <c r="B26" s="10"/>
      <c r="C26" s="10"/>
      <c r="D26" s="6" t="s">
        <v>65</v>
      </c>
      <c r="E26" s="7" t="s">
        <v>66</v>
      </c>
      <c r="F26" s="8">
        <v>80.5</v>
      </c>
      <c r="G26" s="8">
        <v>79</v>
      </c>
      <c r="H26" s="9">
        <f t="shared" si="1"/>
        <v>79.9</v>
      </c>
      <c r="I26" s="11">
        <v>4</v>
      </c>
      <c r="J26" s="4" t="s">
        <v>26</v>
      </c>
      <c r="K26" s="4"/>
    </row>
    <row r="27" s="1" customFormat="1" ht="25" customHeight="1" spans="1:11">
      <c r="A27" s="4">
        <v>25</v>
      </c>
      <c r="B27" s="10" t="s">
        <v>67</v>
      </c>
      <c r="C27" s="10">
        <v>3</v>
      </c>
      <c r="D27" s="6" t="s">
        <v>68</v>
      </c>
      <c r="E27" s="7" t="s">
        <v>69</v>
      </c>
      <c r="F27" s="8">
        <v>83</v>
      </c>
      <c r="G27" s="8">
        <v>79.3</v>
      </c>
      <c r="H27" s="9">
        <f t="shared" si="1"/>
        <v>81.52</v>
      </c>
      <c r="I27" s="11">
        <v>1</v>
      </c>
      <c r="J27" s="4" t="s">
        <v>15</v>
      </c>
      <c r="K27" s="4"/>
    </row>
    <row r="28" s="1" customFormat="1" ht="25" customHeight="1" spans="1:11">
      <c r="A28" s="4">
        <v>26</v>
      </c>
      <c r="B28" s="10"/>
      <c r="C28" s="10"/>
      <c r="D28" s="6" t="s">
        <v>70</v>
      </c>
      <c r="E28" s="7" t="s">
        <v>71</v>
      </c>
      <c r="F28" s="8">
        <v>82.5</v>
      </c>
      <c r="G28" s="8">
        <v>79.2</v>
      </c>
      <c r="H28" s="9">
        <f t="shared" si="1"/>
        <v>81.18</v>
      </c>
      <c r="I28" s="11">
        <v>2</v>
      </c>
      <c r="J28" s="4" t="s">
        <v>15</v>
      </c>
      <c r="K28" s="4"/>
    </row>
    <row r="29" s="1" customFormat="1" ht="25" customHeight="1" spans="1:11">
      <c r="A29" s="4">
        <v>27</v>
      </c>
      <c r="B29" s="10"/>
      <c r="C29" s="10"/>
      <c r="D29" s="6" t="s">
        <v>72</v>
      </c>
      <c r="E29" s="7" t="s">
        <v>73</v>
      </c>
      <c r="F29" s="8">
        <v>77.5</v>
      </c>
      <c r="G29" s="8">
        <v>81.5</v>
      </c>
      <c r="H29" s="9">
        <f t="shared" si="1"/>
        <v>79.1</v>
      </c>
      <c r="I29" s="11">
        <v>3</v>
      </c>
      <c r="J29" s="4" t="s">
        <v>15</v>
      </c>
      <c r="K29" s="4"/>
    </row>
    <row r="30" s="1" customFormat="1" ht="25" customHeight="1" spans="1:11">
      <c r="A30" s="4">
        <v>28</v>
      </c>
      <c r="B30" s="10"/>
      <c r="C30" s="10"/>
      <c r="D30" s="6" t="s">
        <v>74</v>
      </c>
      <c r="E30" s="7" t="s">
        <v>75</v>
      </c>
      <c r="F30" s="8">
        <v>73</v>
      </c>
      <c r="G30" s="8">
        <v>80.9</v>
      </c>
      <c r="H30" s="9">
        <f t="shared" si="1"/>
        <v>76.16</v>
      </c>
      <c r="I30" s="11">
        <v>4</v>
      </c>
      <c r="J30" s="4" t="s">
        <v>26</v>
      </c>
      <c r="K30" s="4"/>
    </row>
    <row r="31" s="1" customFormat="1" ht="25" customHeight="1" spans="1:11">
      <c r="A31" s="4">
        <v>29</v>
      </c>
      <c r="B31" s="10"/>
      <c r="C31" s="10"/>
      <c r="D31" s="6" t="s">
        <v>76</v>
      </c>
      <c r="E31" s="7" t="s">
        <v>77</v>
      </c>
      <c r="F31" s="8">
        <v>72.5</v>
      </c>
      <c r="G31" s="8">
        <v>81.26</v>
      </c>
      <c r="H31" s="9">
        <f t="shared" si="1"/>
        <v>76.004</v>
      </c>
      <c r="I31" s="11">
        <v>5</v>
      </c>
      <c r="J31" s="4" t="s">
        <v>26</v>
      </c>
      <c r="K31" s="4"/>
    </row>
    <row r="32" s="1" customFormat="1" ht="25" customHeight="1" spans="1:11">
      <c r="A32" s="4">
        <v>30</v>
      </c>
      <c r="B32" s="10"/>
      <c r="C32" s="10"/>
      <c r="D32" s="6" t="s">
        <v>78</v>
      </c>
      <c r="E32" s="7" t="s">
        <v>79</v>
      </c>
      <c r="F32" s="8">
        <v>71</v>
      </c>
      <c r="G32" s="8" t="s">
        <v>35</v>
      </c>
      <c r="H32" s="9">
        <f>F32*0.6</f>
        <v>42.6</v>
      </c>
      <c r="I32" s="11">
        <v>6</v>
      </c>
      <c r="J32" s="4" t="s">
        <v>26</v>
      </c>
      <c r="K32" s="4"/>
    </row>
    <row r="33" s="1" customFormat="1" ht="25" customHeight="1" spans="1:11">
      <c r="A33" s="4">
        <v>31</v>
      </c>
      <c r="B33" s="10" t="s">
        <v>80</v>
      </c>
      <c r="C33" s="10">
        <v>1</v>
      </c>
      <c r="D33" s="6" t="s">
        <v>81</v>
      </c>
      <c r="E33" s="7" t="s">
        <v>82</v>
      </c>
      <c r="F33" s="8">
        <v>89.3</v>
      </c>
      <c r="G33" s="8">
        <v>79.94</v>
      </c>
      <c r="H33" s="9">
        <f>F33*0.6+G33*0.4</f>
        <v>85.556</v>
      </c>
      <c r="I33" s="11">
        <v>1</v>
      </c>
      <c r="J33" s="4" t="s">
        <v>15</v>
      </c>
      <c r="K33" s="4"/>
    </row>
    <row r="34" s="1" customFormat="1" ht="25" customHeight="1" spans="1:11">
      <c r="A34" s="4">
        <v>32</v>
      </c>
      <c r="B34" s="10"/>
      <c r="C34" s="10"/>
      <c r="D34" s="6" t="s">
        <v>83</v>
      </c>
      <c r="E34" s="7" t="s">
        <v>84</v>
      </c>
      <c r="F34" s="8">
        <v>85.1</v>
      </c>
      <c r="G34" s="8">
        <v>78.22</v>
      </c>
      <c r="H34" s="9">
        <f>F34*0.6+G34*0.4</f>
        <v>82.348</v>
      </c>
      <c r="I34" s="11">
        <v>2</v>
      </c>
      <c r="J34" s="4" t="s">
        <v>26</v>
      </c>
      <c r="K34" s="4"/>
    </row>
    <row r="35" s="1" customFormat="1" ht="25" customHeight="1" spans="1:11">
      <c r="A35" s="4">
        <v>33</v>
      </c>
      <c r="B35" s="10" t="s">
        <v>85</v>
      </c>
      <c r="C35" s="10">
        <v>1</v>
      </c>
      <c r="D35" s="6" t="s">
        <v>86</v>
      </c>
      <c r="E35" s="7" t="s">
        <v>87</v>
      </c>
      <c r="F35" s="8">
        <v>73.8</v>
      </c>
      <c r="G35" s="8">
        <v>80.02</v>
      </c>
      <c r="H35" s="9">
        <f>F35*0.6+G35*0.4</f>
        <v>76.288</v>
      </c>
      <c r="I35" s="11">
        <v>1</v>
      </c>
      <c r="J35" s="4" t="s">
        <v>15</v>
      </c>
      <c r="K35" s="4"/>
    </row>
    <row r="36" s="1" customFormat="1" ht="25" customHeight="1" spans="1:11">
      <c r="A36" s="4">
        <v>34</v>
      </c>
      <c r="B36" s="10"/>
      <c r="C36" s="10"/>
      <c r="D36" s="6" t="s">
        <v>88</v>
      </c>
      <c r="E36" s="7" t="s">
        <v>89</v>
      </c>
      <c r="F36" s="8">
        <v>68.3</v>
      </c>
      <c r="G36" s="8">
        <v>80.88</v>
      </c>
      <c r="H36" s="9">
        <f>F36*0.6+G36*0.4</f>
        <v>73.332</v>
      </c>
      <c r="I36" s="11">
        <v>2</v>
      </c>
      <c r="J36" s="4" t="s">
        <v>26</v>
      </c>
      <c r="K36" s="4"/>
    </row>
    <row r="37" s="1" customFormat="1" ht="25" customHeight="1" spans="1:11">
      <c r="A37" s="4">
        <v>35</v>
      </c>
      <c r="B37" s="10" t="s">
        <v>90</v>
      </c>
      <c r="C37" s="10">
        <v>1</v>
      </c>
      <c r="D37" s="6" t="s">
        <v>91</v>
      </c>
      <c r="E37" s="7" t="s">
        <v>92</v>
      </c>
      <c r="F37" s="8">
        <v>50</v>
      </c>
      <c r="G37" s="8">
        <v>81.8</v>
      </c>
      <c r="H37" s="9">
        <f>F37*0.5+G37*0.5</f>
        <v>65.9</v>
      </c>
      <c r="I37" s="11">
        <v>1</v>
      </c>
      <c r="J37" s="4" t="s">
        <v>15</v>
      </c>
      <c r="K37" s="4"/>
    </row>
    <row r="38" s="1" customFormat="1" ht="25" customHeight="1" spans="1:11">
      <c r="A38" s="4">
        <v>36</v>
      </c>
      <c r="B38" s="10" t="s">
        <v>93</v>
      </c>
      <c r="C38" s="10">
        <v>1</v>
      </c>
      <c r="D38" s="6" t="s">
        <v>94</v>
      </c>
      <c r="E38" s="7" t="s">
        <v>95</v>
      </c>
      <c r="F38" s="8">
        <v>65</v>
      </c>
      <c r="G38" s="8">
        <v>80.6</v>
      </c>
      <c r="H38" s="9">
        <f t="shared" ref="H38:H53" si="2">F38*0.5+G38*0.5</f>
        <v>72.8</v>
      </c>
      <c r="I38" s="11">
        <v>1</v>
      </c>
      <c r="J38" s="4" t="s">
        <v>15</v>
      </c>
      <c r="K38" s="4"/>
    </row>
    <row r="39" s="1" customFormat="1" ht="25" customHeight="1" spans="1:11">
      <c r="A39" s="4">
        <v>37</v>
      </c>
      <c r="B39" s="10" t="s">
        <v>96</v>
      </c>
      <c r="C39" s="10">
        <v>2</v>
      </c>
      <c r="D39" s="6" t="s">
        <v>97</v>
      </c>
      <c r="E39" s="7" t="s">
        <v>98</v>
      </c>
      <c r="F39" s="8">
        <v>71.6</v>
      </c>
      <c r="G39" s="8">
        <v>81.8</v>
      </c>
      <c r="H39" s="9">
        <f t="shared" si="2"/>
        <v>76.7</v>
      </c>
      <c r="I39" s="11">
        <v>1</v>
      </c>
      <c r="J39" s="4" t="s">
        <v>15</v>
      </c>
      <c r="K39" s="4"/>
    </row>
    <row r="40" s="1" customFormat="1" ht="25" customHeight="1" spans="1:11">
      <c r="A40" s="4">
        <v>38</v>
      </c>
      <c r="B40" s="10"/>
      <c r="C40" s="10"/>
      <c r="D40" s="6" t="s">
        <v>99</v>
      </c>
      <c r="E40" s="7" t="s">
        <v>100</v>
      </c>
      <c r="F40" s="8">
        <v>71.5</v>
      </c>
      <c r="G40" s="8">
        <v>81.7</v>
      </c>
      <c r="H40" s="9">
        <f t="shared" si="2"/>
        <v>76.6</v>
      </c>
      <c r="I40" s="11">
        <v>2</v>
      </c>
      <c r="J40" s="4" t="s">
        <v>15</v>
      </c>
      <c r="K40" s="4"/>
    </row>
    <row r="41" s="1" customFormat="1" ht="25" customHeight="1" spans="1:11">
      <c r="A41" s="4">
        <v>39</v>
      </c>
      <c r="B41" s="10"/>
      <c r="C41" s="10"/>
      <c r="D41" s="6" t="s">
        <v>101</v>
      </c>
      <c r="E41" s="7" t="s">
        <v>102</v>
      </c>
      <c r="F41" s="8">
        <v>69.6</v>
      </c>
      <c r="G41" s="8">
        <v>81.7</v>
      </c>
      <c r="H41" s="9">
        <f t="shared" si="2"/>
        <v>75.65</v>
      </c>
      <c r="I41" s="11">
        <v>3</v>
      </c>
      <c r="J41" s="4" t="s">
        <v>26</v>
      </c>
      <c r="K41" s="4"/>
    </row>
    <row r="42" s="1" customFormat="1" ht="25" customHeight="1" spans="1:11">
      <c r="A42" s="4">
        <v>40</v>
      </c>
      <c r="B42" s="10"/>
      <c r="C42" s="10"/>
      <c r="D42" s="6" t="s">
        <v>103</v>
      </c>
      <c r="E42" s="7" t="s">
        <v>104</v>
      </c>
      <c r="F42" s="8">
        <v>66.6</v>
      </c>
      <c r="G42" s="8" t="s">
        <v>35</v>
      </c>
      <c r="H42" s="9">
        <f>F42*0.5</f>
        <v>33.3</v>
      </c>
      <c r="I42" s="11">
        <v>4</v>
      </c>
      <c r="J42" s="4" t="s">
        <v>26</v>
      </c>
      <c r="K42" s="4"/>
    </row>
    <row r="43" s="1" customFormat="1" ht="25" customHeight="1" spans="1:11">
      <c r="A43" s="4">
        <v>41</v>
      </c>
      <c r="B43" s="10" t="s">
        <v>105</v>
      </c>
      <c r="C43" s="10">
        <v>2</v>
      </c>
      <c r="D43" s="6" t="s">
        <v>106</v>
      </c>
      <c r="E43" s="7" t="s">
        <v>107</v>
      </c>
      <c r="F43" s="8">
        <v>66.2</v>
      </c>
      <c r="G43" s="8">
        <v>84.2</v>
      </c>
      <c r="H43" s="9">
        <f>F43*0.5+G43*0.5</f>
        <v>75.2</v>
      </c>
      <c r="I43" s="11">
        <v>1</v>
      </c>
      <c r="J43" s="4" t="s">
        <v>15</v>
      </c>
      <c r="K43" s="12"/>
    </row>
    <row r="44" s="1" customFormat="1" ht="25" customHeight="1" spans="1:11">
      <c r="A44" s="4">
        <v>42</v>
      </c>
      <c r="B44" s="10"/>
      <c r="C44" s="10"/>
      <c r="D44" s="6" t="s">
        <v>108</v>
      </c>
      <c r="E44" s="7" t="s">
        <v>109</v>
      </c>
      <c r="F44" s="8">
        <v>69.6</v>
      </c>
      <c r="G44" s="8">
        <v>79.2</v>
      </c>
      <c r="H44" s="9">
        <f>F44*0.5+G44*0.5</f>
        <v>74.4</v>
      </c>
      <c r="I44" s="11">
        <v>2</v>
      </c>
      <c r="J44" s="4" t="s">
        <v>15</v>
      </c>
      <c r="K44" s="12"/>
    </row>
    <row r="45" s="1" customFormat="1" ht="25" customHeight="1" spans="1:11">
      <c r="A45" s="4">
        <v>43</v>
      </c>
      <c r="B45" s="10" t="s">
        <v>110</v>
      </c>
      <c r="C45" s="10">
        <v>3</v>
      </c>
      <c r="D45" s="6" t="s">
        <v>111</v>
      </c>
      <c r="E45" s="7" t="s">
        <v>112</v>
      </c>
      <c r="F45" s="8">
        <v>73</v>
      </c>
      <c r="G45" s="8">
        <v>81.4</v>
      </c>
      <c r="H45" s="9">
        <f t="shared" si="2"/>
        <v>77.2</v>
      </c>
      <c r="I45" s="11">
        <v>1</v>
      </c>
      <c r="J45" s="4" t="s">
        <v>15</v>
      </c>
      <c r="K45" s="12"/>
    </row>
    <row r="46" s="1" customFormat="1" ht="25" customHeight="1" spans="1:11">
      <c r="A46" s="4">
        <v>44</v>
      </c>
      <c r="B46" s="10"/>
      <c r="C46" s="10"/>
      <c r="D46" s="6" t="s">
        <v>113</v>
      </c>
      <c r="E46" s="7" t="s">
        <v>114</v>
      </c>
      <c r="F46" s="8">
        <v>65.8</v>
      </c>
      <c r="G46" s="8">
        <v>80.3</v>
      </c>
      <c r="H46" s="9">
        <f t="shared" si="2"/>
        <v>73.05</v>
      </c>
      <c r="I46" s="11">
        <v>2</v>
      </c>
      <c r="J46" s="4" t="s">
        <v>15</v>
      </c>
      <c r="K46" s="12"/>
    </row>
    <row r="47" s="1" customFormat="1" ht="25" customHeight="1" spans="1:11">
      <c r="A47" s="4">
        <v>45</v>
      </c>
      <c r="B47" s="10" t="s">
        <v>115</v>
      </c>
      <c r="C47" s="10">
        <v>1</v>
      </c>
      <c r="D47" s="6" t="s">
        <v>116</v>
      </c>
      <c r="E47" s="7" t="s">
        <v>117</v>
      </c>
      <c r="F47" s="8">
        <v>73.2</v>
      </c>
      <c r="G47" s="8">
        <v>79.4</v>
      </c>
      <c r="H47" s="9">
        <f t="shared" si="2"/>
        <v>76.3</v>
      </c>
      <c r="I47" s="11">
        <v>1</v>
      </c>
      <c r="J47" s="4" t="s">
        <v>15</v>
      </c>
      <c r="K47" s="12"/>
    </row>
    <row r="48" s="1" customFormat="1" ht="25" customHeight="1" spans="1:11">
      <c r="A48" s="4">
        <v>46</v>
      </c>
      <c r="B48" s="10"/>
      <c r="C48" s="10"/>
      <c r="D48" s="6" t="s">
        <v>118</v>
      </c>
      <c r="E48" s="7" t="s">
        <v>119</v>
      </c>
      <c r="F48" s="8">
        <v>63.5</v>
      </c>
      <c r="G48" s="8">
        <v>81.1</v>
      </c>
      <c r="H48" s="9">
        <f t="shared" si="2"/>
        <v>72.3</v>
      </c>
      <c r="I48" s="11">
        <v>2</v>
      </c>
      <c r="J48" s="4" t="s">
        <v>26</v>
      </c>
      <c r="K48" s="12"/>
    </row>
    <row r="49" s="1" customFormat="1" ht="25" customHeight="1" spans="1:11">
      <c r="A49" s="4">
        <v>47</v>
      </c>
      <c r="B49" s="10" t="s">
        <v>120</v>
      </c>
      <c r="C49" s="10">
        <v>1</v>
      </c>
      <c r="D49" s="6" t="s">
        <v>121</v>
      </c>
      <c r="E49" s="7" t="s">
        <v>122</v>
      </c>
      <c r="F49" s="8">
        <v>66.2</v>
      </c>
      <c r="G49" s="8">
        <v>83</v>
      </c>
      <c r="H49" s="9">
        <f t="shared" si="2"/>
        <v>74.6</v>
      </c>
      <c r="I49" s="11">
        <v>1</v>
      </c>
      <c r="J49" s="4" t="s">
        <v>15</v>
      </c>
      <c r="K49" s="12"/>
    </row>
    <row r="50" s="1" customFormat="1" ht="25" customHeight="1" spans="1:11">
      <c r="A50" s="4">
        <v>48</v>
      </c>
      <c r="B50" s="10"/>
      <c r="C50" s="10"/>
      <c r="D50" s="6" t="s">
        <v>123</v>
      </c>
      <c r="E50" s="7" t="s">
        <v>124</v>
      </c>
      <c r="F50" s="8">
        <v>63.5</v>
      </c>
      <c r="G50" s="8" t="s">
        <v>35</v>
      </c>
      <c r="H50" s="9">
        <f>F50*0.5</f>
        <v>31.75</v>
      </c>
      <c r="I50" s="12">
        <v>2</v>
      </c>
      <c r="J50" s="4" t="s">
        <v>26</v>
      </c>
      <c r="K50" s="12"/>
    </row>
    <row r="51" s="1" customFormat="1" ht="25" customHeight="1" spans="1:11">
      <c r="A51" s="4">
        <v>49</v>
      </c>
      <c r="B51" s="10" t="s">
        <v>125</v>
      </c>
      <c r="C51" s="10">
        <v>1</v>
      </c>
      <c r="D51" s="6" t="s">
        <v>126</v>
      </c>
      <c r="E51" s="7" t="s">
        <v>127</v>
      </c>
      <c r="F51" s="8">
        <v>65.3</v>
      </c>
      <c r="G51" s="8">
        <v>81</v>
      </c>
      <c r="H51" s="9">
        <f t="shared" si="2"/>
        <v>73.15</v>
      </c>
      <c r="I51" s="12">
        <v>1</v>
      </c>
      <c r="J51" s="4" t="s">
        <v>15</v>
      </c>
      <c r="K51" s="12"/>
    </row>
    <row r="52" s="1" customFormat="1" ht="25" customHeight="1" spans="1:11">
      <c r="A52" s="4">
        <v>50</v>
      </c>
      <c r="B52" s="10" t="s">
        <v>128</v>
      </c>
      <c r="C52" s="10">
        <v>1</v>
      </c>
      <c r="D52" s="6" t="s">
        <v>129</v>
      </c>
      <c r="E52" s="7" t="s">
        <v>130</v>
      </c>
      <c r="F52" s="8">
        <v>80.7</v>
      </c>
      <c r="G52" s="8">
        <v>81.4</v>
      </c>
      <c r="H52" s="9">
        <f t="shared" si="2"/>
        <v>81.05</v>
      </c>
      <c r="I52" s="12">
        <v>1</v>
      </c>
      <c r="J52" s="4" t="s">
        <v>15</v>
      </c>
      <c r="K52" s="12"/>
    </row>
    <row r="53" s="1" customFormat="1" ht="25" customHeight="1" spans="1:11">
      <c r="A53" s="4">
        <v>51</v>
      </c>
      <c r="B53" s="10"/>
      <c r="C53" s="10"/>
      <c r="D53" s="6" t="s">
        <v>131</v>
      </c>
      <c r="E53" s="7" t="s">
        <v>132</v>
      </c>
      <c r="F53" s="8">
        <v>63.1</v>
      </c>
      <c r="G53" s="8">
        <v>77.8</v>
      </c>
      <c r="H53" s="9">
        <f t="shared" si="2"/>
        <v>70.45</v>
      </c>
      <c r="I53" s="12">
        <v>2</v>
      </c>
      <c r="J53" s="4" t="s">
        <v>26</v>
      </c>
      <c r="K53" s="12"/>
    </row>
  </sheetData>
  <sortState ref="D43:H44">
    <sortCondition ref="H43:H44" descending="1"/>
  </sortState>
  <mergeCells count="27">
    <mergeCell ref="A1:K1"/>
    <mergeCell ref="B3:B12"/>
    <mergeCell ref="B13:B16"/>
    <mergeCell ref="B17:B22"/>
    <mergeCell ref="B23:B26"/>
    <mergeCell ref="B27:B32"/>
    <mergeCell ref="B33:B34"/>
    <mergeCell ref="B35:B36"/>
    <mergeCell ref="B39:B42"/>
    <mergeCell ref="B43:B44"/>
    <mergeCell ref="B45:B46"/>
    <mergeCell ref="B47:B48"/>
    <mergeCell ref="B49:B50"/>
    <mergeCell ref="B52:B53"/>
    <mergeCell ref="C3:C12"/>
    <mergeCell ref="C13:C16"/>
    <mergeCell ref="C17:C22"/>
    <mergeCell ref="C23:C26"/>
    <mergeCell ref="C27:C32"/>
    <mergeCell ref="C33:C34"/>
    <mergeCell ref="C35:C36"/>
    <mergeCell ref="C39:C42"/>
    <mergeCell ref="C43:C44"/>
    <mergeCell ref="C45:C46"/>
    <mergeCell ref="C47:C48"/>
    <mergeCell ref="C49:C50"/>
    <mergeCell ref="C52:C53"/>
  </mergeCells>
  <pageMargins left="0.75" right="0.511805555555556" top="1" bottom="1" header="0.5" footer="0.5"/>
  <pageSetup paperSize="9" scale="93" orientation="landscape"/>
  <headerFooter/>
  <rowBreaks count="3" manualBreakCount="3">
    <brk id="16" max="16383" man="1"/>
    <brk id="34" max="16383" man="1"/>
    <brk id="53"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2023-08-14T00:51:00Z</dcterms:created>
  <dcterms:modified xsi:type="dcterms:W3CDTF">2024-11-11T07:54:35Z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52800E68C3584184BC9B97F73E9B0181_13</vt:lpwstr>
  </property>
  <property fmtid="{D5CDD505-2E9C-101B-9397-08002B2CF9AE}" pid="3" name="KSOProductBuildVer">
    <vt:lpwstr>2052-12.1.0.18608</vt:lpwstr>
  </property>
</Properties>
</file>